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OIHP\Downloads\1_FORMATOSIFT-MUNICIPIOSSCG\1_FORMATOS IFT - MUNICIPIOS SCG\"/>
    </mc:Choice>
  </mc:AlternateContent>
  <xr:revisionPtr revIDLastSave="0" documentId="13_ncr:1_{7D6D4B3A-3AFE-4479-BA39-1A484140B498}" xr6:coauthVersionLast="47" xr6:coauthVersionMax="47" xr10:uidLastSave="{00000000-0000-0000-0000-000000000000}"/>
  <workbookProtection workbookPassword="f376" lockStructure="1"/>
  <bookViews>
    <workbookView xWindow="14520" yWindow="555" windowWidth="14280" windowHeight="13965" xr2:uid="{00000000-000D-0000-FFFF-FFFF00000000}"/>
  </bookViews>
  <sheets>
    <sheet name="EAEPED_ADMIN" sheetId="1" r:id="rId1"/>
  </sheets>
  <definedNames>
    <definedName name="_xlnm.Print_Area" localSheetId="0">'EAEPED_ADMIN'!$A$1:$I$57</definedName>
  </definedNames>
  <calcPr calcId="181029" fullCalcOnLoad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<sst xmlns="http://schemas.openxmlformats.org/spreadsheetml/2006/main" count="39" uniqueCount="39">
  <si>
    <t>ASEC_EAEPEDCA_2doTRIM_Z6</t>
  </si>
  <si>
    <t>MUNICIPIO DE MEOQUI</t>
  </si>
  <si>
    <t>Estado Analítico del Ejercicio del Presupuesto de Egresos Detallado - LDF</t>
  </si>
  <si>
    <t>Clasificación Administrativa</t>
  </si>
  <si>
    <t>Del 01 de enero al 30 de junio de 2024</t>
  </si>
  <si>
    <t>(PESOS)</t>
  </si>
  <si>
    <t>Concepto (c)</t>
  </si>
  <si>
    <t>Egresos</t>
  </si>
  <si>
    <t>Subejercicio (e)</t>
  </si>
  <si>
    <t>Aprobado (d)</t>
  </si>
  <si>
    <t>Ampliaciones/ (Reducciones)</t>
  </si>
  <si>
    <t>Modificado</t>
  </si>
  <si>
    <t>Devengado</t>
  </si>
  <si>
    <t>Pagado</t>
  </si>
  <si>
    <t>I. Gasto No Etiquetado (I=A+B+C+D+E+F+G+H)</t>
  </si>
  <si>
    <t>DIRECCION GENERAL DE OBRAS PUBLICAS</t>
  </si>
  <si>
    <t>H. CUERPO DE REGIDORES</t>
  </si>
  <si>
    <t>DESARROLLO URBANO</t>
  </si>
  <si>
    <t>SERVICIOS PUBLICOS MUNICIPALES</t>
  </si>
  <si>
    <t>SOLUCIONES CIUDADANAS</t>
  </si>
  <si>
    <t>DESARROLLO SOCIAL</t>
  </si>
  <si>
    <t>DEPORTE</t>
  </si>
  <si>
    <t>SINDICATURA MUNICIPAL</t>
  </si>
  <si>
    <t>DESARROLLO ECONOMICO</t>
  </si>
  <si>
    <t>COMUNICACION SOCIAL</t>
  </si>
  <si>
    <t>DESARROLLO RURAL</t>
  </si>
  <si>
    <t>PRESIDENCIA MUNICIPAL</t>
  </si>
  <si>
    <t>OFICIALIA MAYOR</t>
  </si>
  <si>
    <t>INSTITUTO DE LA MUJER</t>
  </si>
  <si>
    <t>DESARROLLO INTEGRAL DE LA FAMILIA</t>
  </si>
  <si>
    <t>SECRETARIA DEL AYUNTAMIENTO</t>
  </si>
  <si>
    <t>DIRECCION DE SALUD</t>
  </si>
  <si>
    <t>TESORERIA MUNICIPAL</t>
  </si>
  <si>
    <t>SEGURIDAD PUBLICA</t>
  </si>
  <si>
    <t>BOMBEROS</t>
  </si>
  <si>
    <t>SECCIONALES</t>
  </si>
  <si>
    <t>II. Gasto Etiquetado (II=A+B+C+D+E+F+G+H)</t>
  </si>
  <si>
    <t>III. Total de Egresos (III = I + II)</t>
  </si>
  <si>
    <t>SRC3103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</si>
</sst>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9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2">
    <xf numFmtId="0" fontId="0" fillId="0" borderId="0"/>
    <xf numFmtId="43" fontId="1" fillId="0" borderId="0"/>
  </cellStyleXfs>
  <cellXfs count="39">
    <xf numFmtId="0" applyNumberFormat="1" fontId="0" applyFont="1" fillId="0" applyFill="1" borderId="0" applyBorder="1" xfId="0" applyProtection="1"/>
    <xf numFmtId="43" applyNumberFormat="1" fontId="1" applyFont="1" fillId="0" applyFill="1" borderId="0" applyBorder="1" xfId="1" applyProtection="1"/>
    <xf numFmtId="0" applyNumberFormat="1" fontId="2" applyFont="1" fillId="0" applyFill="1" borderId="9" applyBorder="1" xfId="0" applyProtection="1" applyAlignment="1">
      <alignment horizontal="left" vertical="center" wrapText="1"/>
    </xf>
    <xf numFmtId="0" applyNumberFormat="1" fontId="2" applyFont="1" fillId="0" applyFill="1" borderId="14" applyBorder="1" xfId="0" applyProtection="1" applyAlignment="1">
      <alignment horizontal="left" vertical="center" wrapText="1"/>
    </xf>
    <xf numFmtId="0" applyNumberFormat="1" fontId="2" applyFont="1" fillId="0" applyFill="1" borderId="14" applyBorder="1" xfId="0" applyProtection="1" applyAlignment="1">
      <alignment horizontal="justify" vertical="center" wrapText="1"/>
    </xf>
    <xf numFmtId="4" applyNumberFormat="1" fontId="2" applyFont="1" fillId="0" applyFill="1" borderId="5" applyBorder="1" xfId="0" applyProtection="1" applyAlignment="1">
      <alignment horizontal="right" vertical="center" wrapText="1"/>
    </xf>
    <xf numFmtId="0" applyNumberFormat="1" fontId="4" applyFont="1" fillId="0" applyFill="1" borderId="13" applyBorder="1" xfId="0" applyProtection="1" applyAlignment="1">
      <alignment horizontal="justify" vertical="center" wrapText="1"/>
    </xf>
    <xf numFmtId="0" applyNumberFormat="1" fontId="4" applyFont="1" fillId="0" applyFill="1" borderId="8" applyBorder="1" xfId="0" applyProtection="1" applyAlignment="1">
      <alignment horizontal="center" vertical="center" wrapText="1"/>
    </xf>
    <xf numFmtId="0" applyNumberFormat="1" fontId="3" applyFont="1" fillId="0" applyFill="1" borderId="14" applyBorder="1" xfId="0" applyAlignment="1">
      <alignment horizontal="left" vertical="center" wrapText="1" indent="1"/>
      <protection locked="0"/>
    </xf>
    <xf numFmtId="4" applyNumberFormat="1" fontId="4" applyFont="1" fillId="0" applyFill="1" borderId="5" applyBorder="1" xfId="1" applyAlignment="1">
      <alignment horizontal="right" vertical="center" wrapText="1"/>
      <protection locked="0"/>
    </xf>
    <xf numFmtId="0" applyNumberFormat="1" fontId="4" applyFont="1" fillId="0" applyFill="1" borderId="14" applyBorder="1" xfId="0" applyAlignment="1">
      <alignment horizontal="left" vertical="center" wrapText="1"/>
      <protection locked="0"/>
    </xf>
    <xf numFmtId="4" applyNumberFormat="1" fontId="4" applyFont="1" fillId="0" applyFill="1" borderId="5" applyBorder="1" xfId="0" applyAlignment="1">
      <alignment horizontal="right" vertical="center" wrapText="1"/>
      <protection locked="0"/>
    </xf>
    <xf numFmtId="0" applyNumberFormat="1" fontId="4" applyFont="1" fillId="0" applyFill="1" borderId="14" applyBorder="1" xfId="0" applyAlignment="1">
      <alignment horizontal="justify" vertical="center" wrapText="1"/>
      <protection locked="0"/>
    </xf>
    <xf numFmtId="4" applyNumberFormat="1" fontId="2" applyFont="1" fillId="0" applyFill="1" borderId="9" applyBorder="1" xfId="0" applyProtection="1" applyAlignment="1">
      <alignment vertical="center" wrapText="1"/>
    </xf>
    <xf numFmtId="4" applyNumberFormat="1" fontId="2" applyFont="1" fillId="0" applyFill="1" borderId="14" applyBorder="1" xfId="0" applyProtection="1" applyAlignment="1">
      <alignment vertical="center" wrapText="1"/>
    </xf>
    <xf numFmtId="0" applyNumberFormat="1" fontId="4" applyFont="1" fillId="0" applyFill="1" borderId="0" applyBorder="1" xfId="0" applyProtection="1"/>
    <xf numFmtId="0" applyNumberFormat="1" fontId="5" applyFont="1" fillId="0" applyFill="1" borderId="0" applyBorder="1" xfId="0" applyProtection="1"/>
    <xf numFmtId="4" applyNumberFormat="1" fontId="2" applyFont="1" fillId="0" applyFill="1" borderId="9" applyBorder="1" xfId="0" applyAlignment="1">
      <alignment vertical="center" wrapText="1"/>
      <protection locked="0"/>
    </xf>
    <xf numFmtId="4" applyNumberFormat="1" fontId="2" applyFont="1" fillId="0" applyFill="1" borderId="14" applyBorder="1" xfId="0" applyAlignment="1">
      <alignment vertical="center" wrapText="1"/>
      <protection locked="0"/>
    </xf>
    <xf numFmtId="49" applyNumberFormat="1" fontId="2" applyFont="1" fillId="2" applyFill="1" borderId="8" applyBorder="1" xfId="0" applyProtection="1" applyAlignment="1">
      <alignment horizontal="center" vertical="center" wrapText="1"/>
    </xf>
    <xf numFmtId="0" applyNumberFormat="1" fontId="4" applyFont="1" fillId="0" applyFill="1" borderId="8" applyBorder="1" xfId="0" applyAlignment="1">
      <alignment horizontal="center" vertical="center" wrapText="1"/>
      <protection locked="0"/>
    </xf>
    <xf numFmtId="0" applyNumberFormat="1" fontId="4" applyFont="1" fillId="0" applyFill="1" borderId="0" applyBorder="1" xfId="0">
      <protection locked="0"/>
    </xf>
    <xf numFmtId="49" applyNumberFormat="1" fontId="2" applyFont="1" fillId="2" applyFill="1" borderId="9" applyBorder="1" xfId="0" applyProtection="1" applyAlignment="1">
      <alignment horizontal="center" vertical="center" wrapText="1"/>
    </xf>
    <xf numFmtId="49" applyNumberFormat="1" fontId="2" applyFont="1" fillId="2" applyFill="1" borderId="13" applyBorder="1" xfId="0" applyProtection="1" applyAlignment="1">
      <alignment horizontal="center" vertical="center" wrapText="1"/>
    </xf>
    <xf numFmtId="49" applyNumberFormat="1" fontId="2" applyFont="1" fillId="2" applyFill="1" borderId="10" applyBorder="1" xfId="0" applyProtection="1" applyAlignment="1">
      <alignment horizontal="center" vertical="center" wrapText="1"/>
    </xf>
    <xf numFmtId="49" applyNumberFormat="1" fontId="2" applyFont="1" fillId="2" applyFill="1" borderId="11" applyBorder="1" xfId="0" applyProtection="1" applyAlignment="1">
      <alignment horizontal="center" vertical="center" wrapText="1"/>
    </xf>
    <xf numFmtId="49" applyNumberFormat="1" fontId="2" applyFont="1" fillId="2" applyFill="1" borderId="12" applyBorder="1" xfId="0" applyProtection="1" applyAlignment="1">
      <alignment horizontal="center" vertical="center" wrapText="1"/>
    </xf>
    <xf numFmtId="49" applyNumberFormat="1" fontId="2" applyFont="1" fillId="2" applyFill="1" borderId="1" applyBorder="1" xfId="0" applyAlignment="1">
      <alignment horizontal="center" vertical="center" wrapText="1"/>
      <protection locked="0"/>
    </xf>
    <xf numFmtId="49" applyNumberFormat="1" fontId="2" applyFont="1" fillId="2" applyFill="1" borderId="2" applyBorder="1" xfId="0" applyAlignment="1">
      <alignment horizontal="center" vertical="center" wrapText="1"/>
      <protection locked="0"/>
    </xf>
    <xf numFmtId="49" applyNumberFormat="1" fontId="2" applyFont="1" fillId="2" applyFill="1" borderId="3" applyBorder="1" xfId="0" applyAlignment="1">
      <alignment horizontal="center" vertical="center" wrapText="1"/>
      <protection locked="0"/>
    </xf>
    <xf numFmtId="49" applyNumberFormat="1" fontId="2" applyFont="1" fillId="2" applyFill="1" borderId="4" applyBorder="1" xfId="0" applyProtection="1" applyAlignment="1">
      <alignment horizontal="center" vertical="center" wrapText="1"/>
    </xf>
    <xf numFmtId="49" applyNumberFormat="1" fontId="2" applyFont="1" fillId="2" applyFill="1" borderId="0" applyBorder="1" xfId="0" applyProtection="1" applyAlignment="1">
      <alignment horizontal="center" vertical="center" wrapText="1"/>
    </xf>
    <xf numFmtId="49" applyNumberFormat="1" fontId="2" applyFont="1" fillId="2" applyFill="1" borderId="5" applyBorder="1" xfId="0" applyProtection="1" applyAlignment="1">
      <alignment horizontal="center" vertical="center" wrapText="1"/>
    </xf>
    <xf numFmtId="49" applyNumberFormat="1" fontId="2" applyFont="1" fillId="2" applyFill="1" borderId="4" applyBorder="1" xfId="0" applyAlignment="1">
      <alignment horizontal="center" vertical="center" wrapText="1"/>
      <protection locked="0"/>
    </xf>
    <xf numFmtId="49" applyNumberFormat="1" fontId="2" applyFont="1" fillId="2" applyFill="1" borderId="0" applyBorder="1" xfId="0" applyAlignment="1">
      <alignment horizontal="center" vertical="center" wrapText="1"/>
      <protection locked="0"/>
    </xf>
    <xf numFmtId="49" applyNumberFormat="1" fontId="2" applyFont="1" fillId="2" applyFill="1" borderId="5" applyBorder="1" xfId="0" applyAlignment="1">
      <alignment horizontal="center" vertical="center" wrapText="1"/>
      <protection locked="0"/>
    </xf>
    <xf numFmtId="49" applyNumberFormat="1" fontId="2" applyFont="1" fillId="2" applyFill="1" borderId="6" applyBorder="1" xfId="0" applyProtection="1" applyAlignment="1">
      <alignment horizontal="center" vertical="center" wrapText="1"/>
    </xf>
    <xf numFmtId="49" applyNumberFormat="1" fontId="2" applyFont="1" fillId="2" applyFill="1" borderId="7" applyBorder="1" xfId="0" applyProtection="1" applyAlignment="1">
      <alignment horizontal="center" vertical="center" wrapText="1"/>
    </xf>
    <xf numFmtId="49" applyNumberFormat="1" fontId="2" applyFont="1" fillId="2" applyFill="1" borderId="8" applyBorder="1" xfId="0" applyProtection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D_ADMIN">
    <pageSetUpPr fitToPage="1"/>
  </sheetPr>
  <dimension ref="A1:S123"/>
  <sheetViews>
    <sheetView tabSelected="1" zoomScale="90" zoomScaleNormal="90" workbookViewId="0">
      <selection activeCell="H50" sqref="H50:H53"/>
    </sheetView>
  </sheetViews>
  <sheetFormatPr baseColWidth="10" defaultColWidth="11.42578125" defaultRowHeight="12" x14ac:dyDescent="0.2"/>
  <cols>
    <col min="1" max="1" width="3.5703125" customWidth="1" style="15"/>
    <col min="2" max="2" width="38" customWidth="1" style="15"/>
    <col min="3" max="8" width="14.5703125" customWidth="1" style="15"/>
    <col min="9" max="9" width="3.5703125" customWidth="1" style="15"/>
    <col min="10" max="16384" width="11.42578125" customWidth="1" style="15"/>
  </cols>
  <sheetData>
    <row r="1" ht="11.25" customHeight="1">
      <c r="I1" s="16" t="s">
        <v>0</v>
      </c>
    </row>
    <row r="2">
      <c r="B2" s="27" t="s">
        <v>1</v>
      </c>
      <c r="C2" s="28"/>
      <c r="D2" s="28"/>
      <c r="E2" s="28"/>
      <c r="F2" s="28"/>
      <c r="G2" s="28"/>
      <c r="H2" s="29"/>
    </row>
    <row r="3">
      <c r="B3" s="30" t="s">
        <v>2</v>
      </c>
      <c r="C3" s="31"/>
      <c r="D3" s="31"/>
      <c r="E3" s="31"/>
      <c r="F3" s="31"/>
      <c r="G3" s="31"/>
      <c r="H3" s="32"/>
    </row>
    <row r="4">
      <c r="B4" s="30" t="s">
        <v>3</v>
      </c>
      <c r="C4" s="31"/>
      <c r="D4" s="31"/>
      <c r="E4" s="31"/>
      <c r="F4" s="31"/>
      <c r="G4" s="31"/>
      <c r="H4" s="32"/>
    </row>
    <row r="5">
      <c r="B5" s="33" t="s">
        <v>4</v>
      </c>
      <c r="C5" s="34"/>
      <c r="D5" s="34"/>
      <c r="E5" s="34"/>
      <c r="F5" s="34"/>
      <c r="G5" s="34"/>
      <c r="H5" s="35"/>
    </row>
    <row r="6" ht="12.75">
      <c r="B6" s="36" t="s">
        <v>5</v>
      </c>
      <c r="C6" s="37"/>
      <c r="D6" s="37"/>
      <c r="E6" s="37"/>
      <c r="F6" s="37"/>
      <c r="G6" s="37"/>
      <c r="H6" s="38"/>
    </row>
    <row r="7" ht="12.75">
      <c r="B7" s="22" t="s">
        <v>6</v>
      </c>
      <c r="C7" s="24" t="s">
        <v>7</v>
      </c>
      <c r="D7" s="25"/>
      <c r="E7" s="25"/>
      <c r="F7" s="25"/>
      <c r="G7" s="26"/>
      <c r="H7" s="22" t="s">
        <v>8</v>
      </c>
    </row>
    <row r="8" ht="24.75">
      <c r="B8" s="23"/>
      <c r="C8" s="19" t="s">
        <v>9</v>
      </c>
      <c r="D8" s="19" t="s">
        <v>10</v>
      </c>
      <c r="E8" s="19" t="s">
        <v>11</v>
      </c>
      <c r="F8" s="19" t="s">
        <v>12</v>
      </c>
      <c r="G8" s="19" t="s">
        <v>13</v>
      </c>
      <c r="H8" s="23"/>
    </row>
    <row r="9" ht="24.75" customHeight="1">
      <c r="B9" s="2" t="s">
        <v>14</v>
      </c>
      <c r="C9" s="13">
        <f>SUM(C10:C30)</f>
        <v>159114668.25</v>
      </c>
      <c r="D9" s="13">
        <f>SUM(D10:D30)</f>
        <v>28804086.92</v>
      </c>
      <c r="E9" s="17">
        <f>SUM(C9:D9)</f>
        <v>187918755.17000002</v>
      </c>
      <c r="F9" s="13">
        <f>SUM(F10:F30)</f>
        <v>71673810.86</v>
      </c>
      <c r="G9" s="13">
        <f>SUM(G10:G30)</f>
        <v>68860363.109999985</v>
      </c>
      <c r="H9" s="17">
        <f>SUM(E9-F9)</f>
        <v>116244944.31000002</v>
      </c>
    </row>
    <row r="10" ht="24">
      <c r="B10" s="8" t="s">
        <v>15</v>
      </c>
      <c r="C10" s="9">
        <v>33867283.69</v>
      </c>
      <c r="D10" s="9">
        <v>27284908.57</v>
      </c>
      <c r="E10" s="9">
        <f>SUM(C10:D10)</f>
        <v>61152192.26</v>
      </c>
      <c r="F10" s="9">
        <v>15896118.45</v>
      </c>
      <c r="G10" s="9">
        <v>14999770.27</v>
      </c>
      <c r="H10" s="9">
        <f>SUM(E10-F10)</f>
        <v>45256073.81</v>
      </c>
    </row>
    <row r="11">
      <c r="B11" s="8" t="s">
        <v>16</v>
      </c>
      <c r="C11" s="9">
        <v>3469901.32</v>
      </c>
      <c r="D11" s="9">
        <v>0</v>
      </c>
      <c r="E11" s="9">
        <f ref="E11:E30" t="shared" si="0">SUM(C11:D11)</f>
        <v>3469901.32</v>
      </c>
      <c r="F11" s="9">
        <v>1805866.72</v>
      </c>
      <c r="G11" s="9">
        <v>1805866.72</v>
      </c>
      <c r="H11" s="9">
        <f ref="H11:H30" t="shared" si="1">SUM(E11-F11)</f>
        <v>1664034.5999999999</v>
      </c>
    </row>
    <row r="12">
      <c r="B12" s="8" t="s">
        <v>17</v>
      </c>
      <c r="C12" s="9">
        <v>1180396.29</v>
      </c>
      <c r="D12" s="9">
        <v>0</v>
      </c>
      <c r="E12" s="9">
        <f t="shared" si="0"/>
        <v>1180396.29</v>
      </c>
      <c r="F12" s="9">
        <v>498523.12</v>
      </c>
      <c r="G12" s="9">
        <v>486532.4</v>
      </c>
      <c r="H12" s="9">
        <f t="shared" si="1"/>
        <v>681873.17</v>
      </c>
    </row>
    <row r="13">
      <c r="B13" s="8" t="s">
        <v>18</v>
      </c>
      <c r="C13" s="9">
        <v>34365481.96</v>
      </c>
      <c r="D13" s="9">
        <v>-546458.75</v>
      </c>
      <c r="E13" s="9">
        <f t="shared" si="0"/>
        <v>33819023.21</v>
      </c>
      <c r="F13" s="9">
        <v>15103501.68</v>
      </c>
      <c r="G13" s="9">
        <v>14295143.69</v>
      </c>
      <c r="H13" s="9">
        <f t="shared" si="1"/>
        <v>18715521.53</v>
      </c>
    </row>
    <row r="14">
      <c r="B14" s="8" t="s">
        <v>19</v>
      </c>
      <c r="C14" s="9">
        <v>3113116.39</v>
      </c>
      <c r="D14" s="9">
        <v>6760</v>
      </c>
      <c r="E14" s="9">
        <f t="shared" si="0"/>
        <v>3119876.39</v>
      </c>
      <c r="F14" s="9">
        <v>1300940.35</v>
      </c>
      <c r="G14" s="9">
        <v>1266628.4</v>
      </c>
      <c r="H14" s="9">
        <f t="shared" si="1"/>
        <v>1818936.04</v>
      </c>
    </row>
    <row r="15">
      <c r="B15" s="8" t="s">
        <v>20</v>
      </c>
      <c r="C15" s="9">
        <v>9295368.25</v>
      </c>
      <c r="D15" s="9">
        <v>282380</v>
      </c>
      <c r="E15" s="9">
        <f t="shared" si="0"/>
        <v>9577748.25</v>
      </c>
      <c r="F15" s="9">
        <v>3621058.2</v>
      </c>
      <c r="G15" s="9">
        <v>3485892.76</v>
      </c>
      <c r="H15" s="9">
        <f t="shared" si="1"/>
        <v>5956690.05</v>
      </c>
    </row>
    <row r="16">
      <c r="B16" s="8" t="s">
        <v>21</v>
      </c>
      <c r="C16" s="9">
        <v>1977217.49</v>
      </c>
      <c r="D16" s="9">
        <v>755907.5</v>
      </c>
      <c r="E16" s="9">
        <f t="shared" si="0"/>
        <v>2733124.99</v>
      </c>
      <c r="F16" s="9">
        <v>1817993.85</v>
      </c>
      <c r="G16" s="9">
        <v>1806700.45</v>
      </c>
      <c r="H16" s="9">
        <f t="shared" si="1"/>
        <v>915131.14000000013</v>
      </c>
    </row>
    <row r="17">
      <c r="B17" s="8" t="s">
        <v>22</v>
      </c>
      <c r="C17" s="9">
        <v>676910.29</v>
      </c>
      <c r="D17" s="9">
        <v>1500</v>
      </c>
      <c r="E17" s="9">
        <f t="shared" si="0"/>
        <v>678410.29</v>
      </c>
      <c r="F17" s="9">
        <v>363563.08</v>
      </c>
      <c r="G17" s="9">
        <v>362873.38</v>
      </c>
      <c r="H17" s="9">
        <f t="shared" si="1"/>
        <v>314847.21</v>
      </c>
    </row>
    <row r="18">
      <c r="B18" s="8" t="s">
        <v>23</v>
      </c>
      <c r="C18" s="9">
        <v>1678738.27</v>
      </c>
      <c r="D18" s="9">
        <v>21328</v>
      </c>
      <c r="E18" s="9">
        <f t="shared" si="0"/>
        <v>1700066.27</v>
      </c>
      <c r="F18" s="9">
        <v>380000.9</v>
      </c>
      <c r="G18" s="9">
        <v>373711.76</v>
      </c>
      <c r="H18" s="9">
        <f t="shared" si="1"/>
        <v>1320065.37</v>
      </c>
    </row>
    <row r="19">
      <c r="B19" s="8" t="s">
        <v>24</v>
      </c>
      <c r="C19" s="9">
        <v>5378452.47</v>
      </c>
      <c r="D19" s="9">
        <v>34490</v>
      </c>
      <c r="E19" s="9">
        <f t="shared" si="0"/>
        <v>5412942.47</v>
      </c>
      <c r="F19" s="9">
        <v>2161705.98</v>
      </c>
      <c r="G19" s="9">
        <v>1766056.36</v>
      </c>
      <c r="H19" s="9">
        <f t="shared" si="1"/>
        <v>3251236.4899999998</v>
      </c>
    </row>
    <row r="20">
      <c r="B20" s="8" t="s">
        <v>25</v>
      </c>
      <c r="C20" s="9">
        <v>1665292.9</v>
      </c>
      <c r="D20" s="9">
        <v>0</v>
      </c>
      <c r="E20" s="9">
        <f t="shared" si="0"/>
        <v>1665292.9</v>
      </c>
      <c r="F20" s="9">
        <v>752740.19</v>
      </c>
      <c r="G20" s="9">
        <v>738455.86</v>
      </c>
      <c r="H20" s="9">
        <f t="shared" si="1"/>
        <v>912552.71</v>
      </c>
    </row>
    <row r="21">
      <c r="B21" s="8" t="s">
        <v>26</v>
      </c>
      <c r="C21" s="9">
        <v>33365275.4</v>
      </c>
      <c r="D21" s="9">
        <v>524435.29</v>
      </c>
      <c r="E21" s="9">
        <v>0</v>
      </c>
      <c r="F21" s="9">
        <v>13728828.15</v>
      </c>
      <c r="G21" s="9">
        <v>13508489.9</v>
      </c>
      <c r="H21" s="9">
        <f t="shared" si="1"/>
        <v>-13728828.15</v>
      </c>
    </row>
    <row r="22">
      <c r="B22" s="8" t="s">
        <v>27</v>
      </c>
      <c r="C22" s="9">
        <v>2527972.37</v>
      </c>
      <c r="D22" s="9">
        <v>5692.4</v>
      </c>
      <c r="E22" s="9">
        <v>0</v>
      </c>
      <c r="F22" s="9">
        <v>1107143.29</v>
      </c>
      <c r="G22" s="9">
        <v>1058217.41</v>
      </c>
      <c r="H22" s="9">
        <f t="shared" si="1"/>
        <v>-1107143.29</v>
      </c>
    </row>
    <row r="23">
      <c r="B23" s="8" t="s">
        <v>28</v>
      </c>
      <c r="C23" s="9">
        <v>781762.98</v>
      </c>
      <c r="D23" s="9">
        <v>27031.62</v>
      </c>
      <c r="E23" s="9">
        <v>0</v>
      </c>
      <c r="F23" s="9">
        <v>428317.93</v>
      </c>
      <c r="G23" s="9">
        <v>356049.53</v>
      </c>
      <c r="H23" s="9">
        <f t="shared" si="1"/>
        <v>-428317.93</v>
      </c>
    </row>
    <row r="24">
      <c r="B24" s="8" t="s">
        <v>29</v>
      </c>
      <c r="C24" s="9">
        <v>1956600.41</v>
      </c>
      <c r="D24" s="9">
        <v>6500</v>
      </c>
      <c r="E24" s="9">
        <v>0</v>
      </c>
      <c r="F24" s="9">
        <v>1081697.91</v>
      </c>
      <c r="G24" s="9">
        <v>1081697.91</v>
      </c>
      <c r="H24" s="9">
        <f t="shared" si="1"/>
        <v>-1081697.91</v>
      </c>
    </row>
    <row r="25">
      <c r="B25" s="8" t="s">
        <v>30</v>
      </c>
      <c r="C25" s="9">
        <v>3741501.56</v>
      </c>
      <c r="D25" s="9">
        <v>142567</v>
      </c>
      <c r="E25" s="9">
        <v>0</v>
      </c>
      <c r="F25" s="9">
        <v>1932392.6</v>
      </c>
      <c r="G25" s="9">
        <v>1865600.39</v>
      </c>
      <c r="H25" s="9">
        <f t="shared" si="1"/>
        <v>-1932392.6</v>
      </c>
    </row>
    <row r="26">
      <c r="B26" s="8" t="s">
        <v>31</v>
      </c>
      <c r="C26" s="9">
        <v>2835592.18</v>
      </c>
      <c r="D26" s="9">
        <v>-30871</v>
      </c>
      <c r="E26" s="9">
        <v>0</v>
      </c>
      <c r="F26" s="9">
        <v>1196614.92</v>
      </c>
      <c r="G26" s="9">
        <v>1151356.78</v>
      </c>
      <c r="H26" s="9">
        <f t="shared" si="1"/>
        <v>-1196614.92</v>
      </c>
    </row>
    <row r="27">
      <c r="B27" s="8" t="s">
        <v>32</v>
      </c>
      <c r="C27" s="9">
        <v>6098184.89</v>
      </c>
      <c r="D27" s="9">
        <v>-127905.4</v>
      </c>
      <c r="E27" s="9">
        <v>0</v>
      </c>
      <c r="F27" s="9">
        <v>2461408.02</v>
      </c>
      <c r="G27" s="9">
        <v>2415923.62</v>
      </c>
      <c r="H27" s="9">
        <f t="shared" si="1"/>
        <v>-2461408.02</v>
      </c>
    </row>
    <row r="28">
      <c r="B28" s="8" t="s">
        <v>33</v>
      </c>
      <c r="C28" s="9">
        <v>0</v>
      </c>
      <c r="D28" s="9">
        <v>0</v>
      </c>
      <c r="E28" s="9">
        <v>0</v>
      </c>
      <c r="F28" s="9">
        <v>0</v>
      </c>
      <c r="G28" s="9">
        <v>0</v>
      </c>
      <c r="H28" s="9">
        <f t="shared" si="1"/>
        <v>0</v>
      </c>
    </row>
    <row r="29">
      <c r="B29" s="8" t="s">
        <v>34</v>
      </c>
      <c r="C29" s="9">
        <v>0</v>
      </c>
      <c r="D29" s="9">
        <v>0</v>
      </c>
      <c r="E29" s="9">
        <v>0</v>
      </c>
      <c r="F29" s="9">
        <v>0</v>
      </c>
      <c r="G29" s="9">
        <v>0</v>
      </c>
      <c r="H29" s="9">
        <f t="shared" si="1"/>
        <v>0</v>
      </c>
    </row>
    <row r="30">
      <c r="B30" s="8" t="s">
        <v>35</v>
      </c>
      <c r="C30" s="9">
        <v>11139619.14</v>
      </c>
      <c r="D30" s="9">
        <v>415821.69</v>
      </c>
      <c r="E30" s="9">
        <f t="shared" si="0"/>
        <v>11555440.83</v>
      </c>
      <c r="F30" s="9">
        <v>6035395.52</v>
      </c>
      <c r="G30" s="9">
        <v>6035395.52</v>
      </c>
      <c r="H30" s="9">
        <f t="shared" si="1"/>
        <v>5520045.3100000005</v>
      </c>
    </row>
    <row r="31" ht="12" customHeight="1">
      <c r="B31" s="10"/>
      <c r="C31" s="11"/>
      <c r="D31" s="11"/>
      <c r="E31" s="11"/>
      <c r="F31" s="11"/>
      <c r="G31" s="11"/>
      <c r="H31" s="11"/>
    </row>
    <row r="32" ht="25.5" customHeight="1">
      <c r="B32" s="3" t="s">
        <v>36</v>
      </c>
      <c r="C32" s="14">
        <f>SUM(C33:C53)</f>
        <v>56401517</v>
      </c>
      <c r="D32" s="14">
        <f ref="D32:G32" t="shared" si="2">SUM(D33:D53)</f>
        <v>741378.52</v>
      </c>
      <c r="E32" s="18">
        <f ref="E32:E53" t="shared" si="3">SUM(C32:D32)</f>
        <v>57142895.52</v>
      </c>
      <c r="F32" s="14">
        <f t="shared" si="2"/>
        <v>23415996.54</v>
      </c>
      <c r="G32" s="14">
        <f t="shared" si="2"/>
        <v>22240180.47</v>
      </c>
      <c r="H32" s="18">
        <f>SUM(E32-F32)</f>
        <v>33726898.980000004</v>
      </c>
    </row>
    <row r="33" ht="24">
      <c r="B33" s="8" t="s">
        <v>15</v>
      </c>
      <c r="C33" s="9">
        <v>15147865</v>
      </c>
      <c r="D33" s="9">
        <v>798897.52</v>
      </c>
      <c r="E33" s="9">
        <f t="shared" si="3"/>
        <v>15946762.52</v>
      </c>
      <c r="F33" s="9">
        <v>3966988.45</v>
      </c>
      <c r="G33" s="9">
        <v>3966988.45</v>
      </c>
      <c r="H33" s="9">
        <f ref="H33:H53" t="shared" si="4">SUM(E33-F33)</f>
        <v>11979774.07</v>
      </c>
    </row>
    <row r="34">
      <c r="B34" s="8" t="s">
        <v>16</v>
      </c>
      <c r="C34" s="9">
        <v>0</v>
      </c>
      <c r="D34" s="9">
        <v>0</v>
      </c>
      <c r="E34" s="9">
        <f t="shared" si="3"/>
        <v>0</v>
      </c>
      <c r="F34" s="9">
        <v>0</v>
      </c>
      <c r="G34" s="9">
        <v>0</v>
      </c>
      <c r="H34" s="9">
        <f t="shared" si="4"/>
        <v>0</v>
      </c>
    </row>
    <row r="35">
      <c r="B35" s="8" t="s">
        <v>17</v>
      </c>
      <c r="C35" s="9">
        <v>0</v>
      </c>
      <c r="D35" s="9">
        <v>0</v>
      </c>
      <c r="E35" s="9">
        <f t="shared" si="3"/>
        <v>0</v>
      </c>
      <c r="F35" s="9">
        <v>0</v>
      </c>
      <c r="G35" s="9">
        <v>0</v>
      </c>
      <c r="H35" s="9">
        <f t="shared" si="4"/>
        <v>0</v>
      </c>
    </row>
    <row r="36">
      <c r="B36" s="8" t="s">
        <v>18</v>
      </c>
      <c r="C36" s="9">
        <v>0</v>
      </c>
      <c r="D36" s="9">
        <v>0</v>
      </c>
      <c r="E36" s="9">
        <f t="shared" si="3"/>
        <v>0</v>
      </c>
      <c r="F36" s="9">
        <v>0</v>
      </c>
      <c r="G36" s="9">
        <v>0</v>
      </c>
      <c r="H36" s="9">
        <f t="shared" si="4"/>
        <v>0</v>
      </c>
    </row>
    <row r="37">
      <c r="B37" s="8" t="s">
        <v>19</v>
      </c>
      <c r="C37" s="9">
        <v>0</v>
      </c>
      <c r="D37" s="9">
        <v>0</v>
      </c>
      <c r="E37" s="9">
        <f t="shared" si="3"/>
        <v>0</v>
      </c>
      <c r="F37" s="9">
        <v>0</v>
      </c>
      <c r="G37" s="9">
        <v>0</v>
      </c>
      <c r="H37" s="9">
        <f t="shared" si="4"/>
        <v>0</v>
      </c>
    </row>
    <row r="38">
      <c r="B38" s="8" t="s">
        <v>20</v>
      </c>
      <c r="C38" s="9">
        <v>0</v>
      </c>
      <c r="D38" s="9">
        <v>0</v>
      </c>
      <c r="E38" s="9">
        <f t="shared" si="3"/>
        <v>0</v>
      </c>
      <c r="F38" s="9">
        <v>0</v>
      </c>
      <c r="G38" s="9">
        <v>0</v>
      </c>
      <c r="H38" s="9">
        <f t="shared" si="4"/>
        <v>0</v>
      </c>
    </row>
    <row r="39">
      <c r="B39" s="8" t="s">
        <v>21</v>
      </c>
      <c r="C39" s="9">
        <v>0</v>
      </c>
      <c r="D39" s="9">
        <v>0</v>
      </c>
      <c r="E39" s="9">
        <f t="shared" si="3"/>
        <v>0</v>
      </c>
      <c r="F39" s="9">
        <v>0</v>
      </c>
      <c r="G39" s="9">
        <v>0</v>
      </c>
      <c r="H39" s="9">
        <f t="shared" si="4"/>
        <v>0</v>
      </c>
    </row>
    <row r="40">
      <c r="B40" s="8" t="s">
        <v>22</v>
      </c>
      <c r="C40" s="9">
        <v>0</v>
      </c>
      <c r="D40" s="9">
        <v>0</v>
      </c>
      <c r="E40" s="9">
        <f t="shared" si="3"/>
        <v>0</v>
      </c>
      <c r="F40" s="9">
        <v>0</v>
      </c>
      <c r="G40" s="9">
        <v>0</v>
      </c>
      <c r="H40" s="9">
        <f t="shared" si="4"/>
        <v>0</v>
      </c>
    </row>
    <row r="41">
      <c r="B41" s="8" t="s">
        <v>23</v>
      </c>
      <c r="C41" s="9">
        <v>0</v>
      </c>
      <c r="D41" s="9">
        <v>0</v>
      </c>
      <c r="E41" s="9">
        <f t="shared" si="3"/>
        <v>0</v>
      </c>
      <c r="F41" s="9">
        <v>0</v>
      </c>
      <c r="G41" s="9">
        <v>0</v>
      </c>
      <c r="H41" s="9">
        <f t="shared" si="4"/>
        <v>0</v>
      </c>
    </row>
    <row r="42">
      <c r="B42" s="8" t="s">
        <v>24</v>
      </c>
      <c r="C42" s="9">
        <v>0</v>
      </c>
      <c r="D42" s="9">
        <v>0</v>
      </c>
      <c r="E42" s="9">
        <f t="shared" si="3"/>
        <v>0</v>
      </c>
      <c r="F42" s="9">
        <v>0</v>
      </c>
      <c r="G42" s="9">
        <v>0</v>
      </c>
      <c r="H42" s="9">
        <f t="shared" si="4"/>
        <v>0</v>
      </c>
    </row>
    <row r="43">
      <c r="B43" s="8" t="s">
        <v>25</v>
      </c>
      <c r="C43" s="9">
        <v>0</v>
      </c>
      <c r="D43" s="9">
        <v>0</v>
      </c>
      <c r="E43" s="9">
        <f t="shared" si="3"/>
        <v>0</v>
      </c>
      <c r="F43" s="9">
        <v>0</v>
      </c>
      <c r="G43" s="9">
        <v>0</v>
      </c>
      <c r="H43" s="9">
        <f t="shared" si="4"/>
        <v>0</v>
      </c>
    </row>
    <row r="44">
      <c r="B44" s="8" t="s">
        <v>26</v>
      </c>
      <c r="C44" s="9">
        <v>0</v>
      </c>
      <c r="D44" s="9">
        <v>0</v>
      </c>
      <c r="E44" s="9">
        <f t="shared" si="3"/>
        <v>0</v>
      </c>
      <c r="F44" s="9">
        <v>0</v>
      </c>
      <c r="G44" s="9">
        <v>0</v>
      </c>
      <c r="H44" s="9">
        <f t="shared" si="4"/>
        <v>0</v>
      </c>
    </row>
    <row r="45">
      <c r="B45" s="8" t="s">
        <v>27</v>
      </c>
      <c r="C45" s="9">
        <v>0</v>
      </c>
      <c r="D45" s="9">
        <v>0</v>
      </c>
      <c r="E45" s="9">
        <f t="shared" si="3"/>
        <v>0</v>
      </c>
      <c r="F45" s="9">
        <v>0</v>
      </c>
      <c r="G45" s="9">
        <v>0</v>
      </c>
      <c r="H45" s="9">
        <f t="shared" si="4"/>
        <v>0</v>
      </c>
    </row>
    <row r="46">
      <c r="B46" s="8" t="s">
        <v>28</v>
      </c>
      <c r="C46" s="9">
        <v>0</v>
      </c>
      <c r="D46" s="9">
        <v>0</v>
      </c>
      <c r="E46" s="9">
        <f t="shared" si="3"/>
        <v>0</v>
      </c>
      <c r="F46" s="9">
        <v>0</v>
      </c>
      <c r="G46" s="9">
        <v>0</v>
      </c>
      <c r="H46" s="9">
        <f t="shared" si="4"/>
        <v>0</v>
      </c>
    </row>
    <row r="47">
      <c r="B47" s="8" t="s">
        <v>29</v>
      </c>
      <c r="C47" s="9">
        <v>0</v>
      </c>
      <c r="D47" s="9">
        <v>0</v>
      </c>
      <c r="E47" s="9">
        <f t="shared" si="3"/>
        <v>0</v>
      </c>
      <c r="F47" s="9">
        <v>0</v>
      </c>
      <c r="G47" s="9">
        <v>0</v>
      </c>
      <c r="H47" s="9">
        <f t="shared" si="4"/>
        <v>0</v>
      </c>
    </row>
    <row r="48">
      <c r="B48" s="8" t="s">
        <v>30</v>
      </c>
      <c r="C48" s="9">
        <v>0</v>
      </c>
      <c r="D48" s="9">
        <v>0</v>
      </c>
      <c r="E48" s="9">
        <f t="shared" si="3"/>
        <v>0</v>
      </c>
      <c r="F48" s="9">
        <v>0</v>
      </c>
      <c r="G48" s="9">
        <v>0</v>
      </c>
      <c r="H48" s="9">
        <f t="shared" si="4"/>
        <v>0</v>
      </c>
    </row>
    <row r="49">
      <c r="B49" s="8" t="s">
        <v>31</v>
      </c>
      <c r="C49" s="9">
        <v>0</v>
      </c>
      <c r="D49" s="9">
        <v>0</v>
      </c>
      <c r="E49" s="9">
        <f t="shared" si="3"/>
        <v>0</v>
      </c>
      <c r="F49" s="9">
        <v>0</v>
      </c>
      <c r="G49" s="9">
        <v>0</v>
      </c>
      <c r="H49" s="9">
        <f t="shared" si="4"/>
        <v>0</v>
      </c>
    </row>
    <row r="50">
      <c r="B50" s="8" t="s">
        <v>32</v>
      </c>
      <c r="C50" s="9">
        <v>0</v>
      </c>
      <c r="D50" s="9">
        <v>0</v>
      </c>
      <c r="E50" s="9">
        <f t="shared" si="3"/>
        <v>0</v>
      </c>
      <c r="F50" s="9">
        <v>0</v>
      </c>
      <c r="G50" s="9">
        <v>0</v>
      </c>
      <c r="H50" s="9">
        <f t="shared" si="4"/>
        <v>0</v>
      </c>
    </row>
    <row r="51">
      <c r="B51" s="8" t="s">
        <v>33</v>
      </c>
      <c r="C51" s="9">
        <v>36110276.79</v>
      </c>
      <c r="D51" s="9">
        <v>-57519</v>
      </c>
      <c r="E51" s="9">
        <f t="shared" si="3"/>
        <v>36052757.79</v>
      </c>
      <c r="F51" s="9">
        <v>17283693.12</v>
      </c>
      <c r="G51" s="9">
        <v>16107877.05</v>
      </c>
      <c r="H51" s="9">
        <f t="shared" si="4"/>
        <v>18769064.669999998</v>
      </c>
    </row>
    <row r="52">
      <c r="B52" s="8" t="s">
        <v>34</v>
      </c>
      <c r="C52" s="9">
        <v>5143375.21</v>
      </c>
      <c r="D52" s="9">
        <v>0</v>
      </c>
      <c r="E52" s="9">
        <f t="shared" si="3"/>
        <v>5143375.21</v>
      </c>
      <c r="F52" s="9">
        <v>2165314.97</v>
      </c>
      <c r="G52" s="9">
        <v>2165314.97</v>
      </c>
      <c r="H52" s="9">
        <f t="shared" si="4"/>
        <v>2978060.2399999998</v>
      </c>
    </row>
    <row r="53">
      <c r="B53" s="8" t="s">
        <v>35</v>
      </c>
      <c r="C53" s="9">
        <v>0</v>
      </c>
      <c r="D53" s="9">
        <v>0</v>
      </c>
      <c r="E53" s="9">
        <f t="shared" si="3"/>
        <v>0</v>
      </c>
      <c r="F53" s="9">
        <v>0</v>
      </c>
      <c r="G53" s="9">
        <v>0</v>
      </c>
      <c r="H53" s="9">
        <f t="shared" si="4"/>
        <v>0</v>
      </c>
    </row>
    <row r="54" ht="12" customHeight="1">
      <c r="B54" s="12"/>
      <c r="C54" s="11"/>
      <c r="D54" s="11"/>
      <c r="E54" s="11"/>
      <c r="F54" s="11"/>
      <c r="G54" s="11"/>
      <c r="H54" s="11"/>
    </row>
    <row r="55">
      <c r="B55" s="4" t="s">
        <v>37</v>
      </c>
      <c r="C55" s="5">
        <f ref="C55:H55" t="shared" si="5">SUM(C9+C32)</f>
        <v>215516185.25</v>
      </c>
      <c r="D55" s="5">
        <f t="shared" si="5"/>
        <v>29545465.44</v>
      </c>
      <c r="E55" s="5">
        <f t="shared" si="5"/>
        <v>245061650.69000003</v>
      </c>
      <c r="F55" s="5">
        <f t="shared" si="5"/>
        <v>95089807.4</v>
      </c>
      <c r="G55" s="5">
        <f t="shared" si="5"/>
        <v>91100543.579999983</v>
      </c>
      <c r="H55" s="5">
        <f t="shared" si="5"/>
        <v>149971843.29000002</v>
      </c>
    </row>
    <row r="56" ht="12.75">
      <c r="B56" s="6"/>
      <c r="C56" s="7"/>
      <c r="D56" s="7"/>
      <c r="E56" s="20"/>
      <c r="F56" s="7"/>
      <c r="G56" s="7"/>
      <c r="H56" s="7"/>
    </row>
    <row r="57" ht="11.25" customHeight="1" s="21" customFormat="1"/>
    <row r="58" s="21" customFormat="1"/>
    <row r="59" s="21" customFormat="1"/>
    <row r="60" s="21" customFormat="1"/>
    <row r="61" s="21" customFormat="1"/>
    <row r="62" s="21" customFormat="1"/>
    <row r="63" s="21" customFormat="1"/>
    <row r="64" s="21" customFormat="1"/>
    <row r="65" s="21" customFormat="1"/>
    <row r="66" s="21" customFormat="1"/>
    <row r="67" s="21" customFormat="1"/>
    <row r="68" s="21" customFormat="1"/>
    <row r="69" s="21" customFormat="1"/>
    <row r="70" s="21" customFormat="1"/>
    <row r="71" s="21" customFormat="1"/>
    <row r="72" s="21" customFormat="1"/>
    <row r="73" s="21" customFormat="1"/>
    <row r="74" s="21" customFormat="1"/>
    <row r="75" s="21" customFormat="1"/>
    <row r="76" s="21" customFormat="1"/>
    <row r="77" s="21" customFormat="1"/>
    <row r="78" s="21" customFormat="1"/>
    <row r="79" s="21" customFormat="1"/>
    <row r="80" s="21" customFormat="1"/>
    <row r="81" s="21" customFormat="1"/>
    <row r="82" s="21" customFormat="1"/>
    <row r="83" s="21" customFormat="1"/>
    <row r="84" s="21" customFormat="1"/>
    <row r="85" s="21" customFormat="1"/>
    <row r="86" s="21" customFormat="1"/>
    <row r="87" s="21" customFormat="1"/>
    <row r="88" s="21" customFormat="1"/>
    <row r="89" s="21" customFormat="1"/>
    <row r="90" s="21" customFormat="1"/>
    <row r="91" s="21" customFormat="1"/>
    <row r="92" s="21" customFormat="1"/>
    <row r="93" s="21" customFormat="1"/>
    <row r="94" s="21" customFormat="1"/>
    <row r="95" s="21" customFormat="1"/>
    <row r="96" s="21" customFormat="1"/>
    <row r="97" s="21" customFormat="1"/>
    <row r="98" s="21" customFormat="1"/>
    <row r="99" s="21" customFormat="1"/>
    <row r="100" s="21" customFormat="1"/>
    <row r="101" s="21" customFormat="1"/>
    <row r="102" s="21" customFormat="1"/>
    <row r="103" s="21" customFormat="1"/>
    <row r="104" s="21" customFormat="1"/>
    <row r="105" s="21" customFormat="1"/>
    <row r="106" s="21" customFormat="1"/>
    <row r="107" s="21" customFormat="1"/>
    <row r="108" s="21" customFormat="1"/>
    <row r="109" s="21" customFormat="1"/>
    <row r="110" s="21" customFormat="1"/>
    <row r="111" s="21" customFormat="1"/>
    <row r="112" s="21" customFormat="1"/>
    <row r="113" s="21" customFormat="1"/>
    <row r="114" s="21" customFormat="1"/>
    <row r="115" s="21" customFormat="1"/>
    <row r="116" s="21" customFormat="1"/>
    <row r="117" s="21" customFormat="1"/>
    <row r="118" s="21" customFormat="1"/>
    <row r="119" s="21" customFormat="1"/>
    <row r="120" s="21" customFormat="1"/>
    <row r="121" s="21" customFormat="1"/>
    <row r="122" s="21" customFormat="1"/>
    <row r="123" s="21" customFormat="1">
      <c r="S123" s="21" t="s">
        <v>38</v>
      </c>
    </row>
    <row r="124" s="21" customFormat="1"/>
    <row r="125" s="21" customFormat="1"/>
    <row r="126" s="21" customFormat="1"/>
    <row r="127" s="21" customFormat="1"/>
    <row r="128" s="21" customFormat="1"/>
    <row r="129" s="21" customFormat="1"/>
    <row r="130" s="21" customFormat="1"/>
    <row r="131" s="21" customFormat="1"/>
    <row r="132" s="21" customFormat="1"/>
    <row r="133" s="21" customFormat="1"/>
    <row r="134" s="21" customFormat="1"/>
    <row r="135" s="21" customFormat="1"/>
    <row r="136" s="21" customFormat="1"/>
    <row r="137" s="21" customFormat="1"/>
    <row r="138" s="21" customFormat="1"/>
    <row r="139" s="21" customFormat="1"/>
    <row r="140" s="21" customFormat="1"/>
    <row r="141" s="21" customFormat="1"/>
    <row r="142" s="21" customFormat="1"/>
    <row r="143" s="21" customFormat="1"/>
    <row r="144" s="21" customFormat="1"/>
    <row r="145" s="21" customFormat="1"/>
    <row r="146" s="21" customFormat="1"/>
    <row r="147" s="21" customFormat="1"/>
    <row r="148" s="21" customFormat="1"/>
    <row r="149" s="21" customFormat="1"/>
    <row r="150" s="21" customFormat="1"/>
    <row r="151" s="21" customFormat="1"/>
    <row r="152" s="21" customFormat="1"/>
    <row r="153" s="21" customFormat="1"/>
    <row r="154" s="21" customFormat="1"/>
    <row r="155" s="21" customFormat="1"/>
    <row r="156" s="21" customFormat="1"/>
    <row r="157" s="21" customFormat="1"/>
    <row r="158" s="21" customFormat="1"/>
    <row r="159" s="21" customFormat="1"/>
    <row r="160" s="21" customFormat="1"/>
    <row r="161" s="21" customFormat="1"/>
    <row r="162" s="21" customFormat="1"/>
    <row r="163" s="21" customFormat="1"/>
    <row r="164" s="21" customFormat="1"/>
    <row r="165" s="21" customFormat="1"/>
    <row r="166" s="21" customFormat="1"/>
    <row r="167" s="21" customFormat="1"/>
    <row r="168" s="21" customFormat="1"/>
    <row r="169" s="21" customFormat="1"/>
    <row r="170" s="21" customFormat="1"/>
  </sheetData>
  <sheetProtection sheet="1" password="f376"/>
  <mergeCells>
    <mergeCell ref="B7:B8"/>
    <mergeCell ref="C7:G7"/>
    <mergeCell ref="H7:H8"/>
    <mergeCell ref="B2:H2"/>
    <mergeCell ref="B3:H3"/>
    <mergeCell ref="B4:H4"/>
    <mergeCell ref="B5:H5"/>
    <mergeCell ref="B6:H6"/>
  </mergeCells>
  <pageMargins left="0.25" right="0.25" top="0.75" bottom="0.75" header="0.3" footer="0.3"/>
  <pageSetup scale="79" fitToHeight="0" orientation="portrait"/>
  <headerFooter differentFirst="1">
    <firstFooter>&amp;C“Bajo protesta de decir verdad declaramos que los Estados Financieros y sus notas, son razonablemente correctos y son responsabilidad del emisor.” 
 Sello Digital: 6000110000202400002doTrimestre000020240731142150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EAEPED_ADMIN</vt:lpstr>
      <vt:lpstr>EAEPED_ADMIN!Área_de_impresión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OIHP</cp:lastModifiedBy>
  <dcterms:created xsi:type="dcterms:W3CDTF">2020-01-08T21:44:09Z</dcterms:created>
  <dcterms:modified xsi:type="dcterms:W3CDTF">2024-07-31T19:19:37Z</dcterms:modified>
</cp:coreProperties>
</file>